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https://d.docs.live.net/215076f471da8380/Documents/Business/3. Hospitality Finance Training/21. How to Price Menu Items/"/>
    </mc:Choice>
  </mc:AlternateContent>
  <xr:revisionPtr revIDLastSave="155" documentId="11_D7DC21DD1086143E1062042DA2BA22F01BE8FDB3" xr6:coauthVersionLast="45" xr6:coauthVersionMax="45" xr10:uidLastSave="{8A778023-C47B-41D3-8B01-21B173FF179D}"/>
  <bookViews>
    <workbookView xWindow="-120" yWindow="-120" windowWidth="20730" windowHeight="11160" xr2:uid="{00000000-000D-0000-FFFF-FFFF00000000}"/>
  </bookViews>
  <sheets>
    <sheet name="A la Carte Menu Recipe Cost " sheetId="6" r:id="rId1"/>
    <sheet name="A la Carte Menu Recipe Cost (2" sheetId="7" r:id="rId2"/>
  </sheets>
  <definedNames>
    <definedName name="_xlnm.Print_Area" localSheetId="0">'A la Carte Menu Recipe Cost '!#REF!</definedName>
    <definedName name="_xlnm.Print_Area" localSheetId="1">'A la Carte Menu Recipe Cost (2'!#REF!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6" l="1"/>
  <c r="H12" i="6"/>
  <c r="H11" i="6"/>
  <c r="H10" i="6"/>
  <c r="E25" i="6" l="1"/>
  <c r="I19" i="6"/>
  <c r="I14" i="6"/>
  <c r="G19" i="6"/>
  <c r="G18" i="6"/>
  <c r="I18" i="6" s="1"/>
  <c r="G17" i="6"/>
  <c r="I17" i="6" s="1"/>
  <c r="G16" i="6"/>
  <c r="I16" i="6" s="1"/>
  <c r="G15" i="6"/>
  <c r="I15" i="6" s="1"/>
  <c r="G14" i="6"/>
  <c r="G13" i="6"/>
  <c r="I13" i="6" s="1"/>
  <c r="G12" i="6"/>
  <c r="I12" i="6" s="1"/>
  <c r="I11" i="6"/>
  <c r="G10" i="6"/>
  <c r="I10" i="6" s="1"/>
  <c r="I21" i="6" l="1"/>
  <c r="I22" i="6" l="1"/>
  <c r="I23" i="6" s="1"/>
  <c r="I24" i="6" l="1"/>
  <c r="I25" i="6" s="1"/>
  <c r="I27" i="6" s="1"/>
  <c r="I29" i="6" s="1"/>
  <c r="I30" i="6" l="1"/>
  <c r="I31" i="6" s="1"/>
  <c r="I32" i="6" l="1"/>
  <c r="I33" i="6" s="1"/>
</calcChain>
</file>

<file path=xl/sharedStrings.xml><?xml version="1.0" encoding="utf-8"?>
<sst xmlns="http://schemas.openxmlformats.org/spreadsheetml/2006/main" count="84" uniqueCount="61">
  <si>
    <t>Sub Total</t>
  </si>
  <si>
    <t>Grand Total</t>
  </si>
  <si>
    <t>UNIT</t>
  </si>
  <si>
    <t>QTY</t>
  </si>
  <si>
    <t>INGREDIENTS</t>
  </si>
  <si>
    <t>AMOUNT</t>
  </si>
  <si>
    <t>USD</t>
  </si>
  <si>
    <t>PRICE</t>
  </si>
  <si>
    <t>%</t>
  </si>
  <si>
    <t>Kg</t>
  </si>
  <si>
    <t>Onion</t>
  </si>
  <si>
    <t>RECIPE NO. : 001</t>
  </si>
  <si>
    <t>Sea Bass</t>
  </si>
  <si>
    <t>Rocket Salad</t>
  </si>
  <si>
    <t>Tomato</t>
  </si>
  <si>
    <t>Olive Oil</t>
  </si>
  <si>
    <t>Nos</t>
  </si>
  <si>
    <t>Pink Prawns</t>
  </si>
  <si>
    <t>RECIPE -ANTIPASTO MISTO MARE</t>
  </si>
  <si>
    <t>DATE :  20/9/2018</t>
  </si>
  <si>
    <t>Antipasto Misto Mare</t>
  </si>
  <si>
    <t>Flower Prawn</t>
  </si>
  <si>
    <t>Octopus</t>
  </si>
  <si>
    <t>Radicchio Salad</t>
  </si>
  <si>
    <t>****</t>
  </si>
  <si>
    <t xml:space="preserve"> : APPETIZERS &amp; SALAD</t>
  </si>
  <si>
    <t xml:space="preserve"> : SOUPS</t>
  </si>
  <si>
    <t xml:space="preserve"> : FROM THE CHARCOAL GRILL</t>
  </si>
  <si>
    <t xml:space="preserve"> : FISH &amp; SEAFOOD</t>
  </si>
  <si>
    <t xml:space="preserve"> -ANTIPASTO MISTO MARE</t>
  </si>
  <si>
    <t xml:space="preserve"> - CRAB BISQUE </t>
  </si>
  <si>
    <t xml:space="preserve"> - TOM KHA GAI</t>
  </si>
  <si>
    <t xml:space="preserve"> - FRESH LOBSTER</t>
  </si>
  <si>
    <t xml:space="preserve"> - FISHERMAN MIXED GRILL</t>
  </si>
  <si>
    <t xml:space="preserve"> - GRILLED LARG GAMBAS </t>
  </si>
  <si>
    <t xml:space="preserve"> - ROASTED TIGER PRAWNS </t>
  </si>
  <si>
    <t xml:space="preserve"> - GRILLED FILLET OF WHITE TUNA</t>
  </si>
  <si>
    <t xml:space="preserve"> </t>
  </si>
  <si>
    <t>CATAGORY : APPETIZERS &amp; SALAD</t>
  </si>
  <si>
    <t>IN FINAL</t>
  </si>
  <si>
    <t>PORTION</t>
  </si>
  <si>
    <t>Portion</t>
  </si>
  <si>
    <t>PREP</t>
  </si>
  <si>
    <t>WASTE</t>
  </si>
  <si>
    <t>YEILD</t>
  </si>
  <si>
    <t>PURCHASE</t>
  </si>
  <si>
    <t xml:space="preserve">GROSS </t>
  </si>
  <si>
    <t>Lemon</t>
  </si>
  <si>
    <t>PRICE FLUCTUATION</t>
  </si>
  <si>
    <t>CONTINGENCY</t>
  </si>
  <si>
    <t>Per Portion</t>
  </si>
  <si>
    <t>Ideal Selling Price</t>
  </si>
  <si>
    <t>Round off</t>
  </si>
  <si>
    <t>Add Service Money</t>
  </si>
  <si>
    <t>Add Tax</t>
  </si>
  <si>
    <t>Desired Food cost %</t>
  </si>
  <si>
    <t>Amount to be charged</t>
  </si>
  <si>
    <t>UOM</t>
  </si>
  <si>
    <t>KG</t>
  </si>
  <si>
    <t>Grams</t>
  </si>
  <si>
    <t>Waste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</si>
</sst>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0.0%"/>
  </numFmts>
  <fonts count="14" x14ac:knownFonts="1">
    <font>
      <sz val="10"/>
      <name val="Arial"/>
    </font>
    <font>
      <sz val="10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color indexed="10"/>
      <name val="Times New Roman"/>
      <family val="1"/>
    </font>
    <font>
      <b/>
      <i/>
      <u/>
      <sz val="10"/>
      <color indexed="20"/>
      <name val="Times New Roman"/>
      <family val="1"/>
    </font>
    <font>
      <sz val="10"/>
      <color indexed="10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0" fontId="6" fillId="3" borderId="0" xfId="1" applyNumberFormat="1" applyFont="1" applyFill="1" applyBorder="1" applyAlignment="1"/>
    <xf numFmtId="10" fontId="6" fillId="3" borderId="2" xfId="1" applyNumberFormat="1" applyFont="1" applyFill="1" applyBorder="1" applyAlignment="1"/>
    <xf numFmtId="10" fontId="6" fillId="3" borderId="1" xfId="1" applyNumberFormat="1" applyFont="1" applyFill="1" applyBorder="1" applyAlignment="1"/>
    <xf numFmtId="10" fontId="6" fillId="3" borderId="3" xfId="1" applyNumberFormat="1" applyFont="1" applyFill="1" applyBorder="1" applyAlignment="1"/>
    <xf numFmtId="0" fontId="10" fillId="5" borderId="0" xfId="0" applyFont="1" applyFill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2" fillId="5" borderId="0" xfId="0" applyFont="1" applyFill="1" applyAlignment="1">
      <alignment vertical="center"/>
    </xf>
    <xf numFmtId="0" fontId="5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8" fillId="0" borderId="10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2" fontId="6" fillId="0" borderId="10" xfId="0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centerContinuous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Continuous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Continuous" vertical="center"/>
    </xf>
    <xf numFmtId="0" fontId="4" fillId="4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4" fillId="6" borderId="0" xfId="0" applyFont="1" applyFill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9" fontId="3" fillId="0" borderId="9" xfId="1" applyFont="1" applyBorder="1" applyAlignment="1">
      <alignment vertical="center"/>
    </xf>
    <xf numFmtId="9" fontId="0" fillId="0" borderId="0" xfId="0" applyNumberFormat="1" applyAlignment="1">
      <alignment vertical="center"/>
    </xf>
    <xf numFmtId="43" fontId="0" fillId="0" borderId="0" xfId="2" applyFont="1" applyAlignment="1">
      <alignment vertical="center"/>
    </xf>
    <xf numFmtId="165" fontId="0" fillId="0" borderId="0" xfId="1" applyNumberFormat="1" applyFont="1" applyAlignment="1">
      <alignment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3"/>
  <sheetViews>
    <sheetView showGridLines="0" tabSelected="1" topLeftCell="A18" zoomScale="160" zoomScaleNormal="160" workbookViewId="0">
      <selection activeCell="I33" sqref="I33"/>
    </sheetView>
  </sheetViews>
  <sheetFormatPr defaultColWidth="8.85546875" defaultRowHeight="12.75" x14ac:dyDescent="0.2"/>
  <cols>
    <col min="1" max="1" width="2" style="9" customWidth="1"/>
    <col min="2" max="2" width="18" style="9" customWidth="1"/>
    <col min="3" max="3" width="8.85546875" style="9"/>
    <col min="4" max="4" width="7.42578125" style="8" customWidth="1"/>
    <col min="5" max="7" width="8.85546875" style="9"/>
    <col min="8" max="8" width="10.5703125" style="9" customWidth="1"/>
    <col min="9" max="9" width="8.85546875" style="9"/>
    <col min="10" max="10" width="3.28515625" style="9" customWidth="1"/>
    <col min="11" max="16384" width="8.85546875" style="9"/>
  </cols>
  <sheetData>
    <row r="2" spans="2:12" ht="15.6" customHeight="1" x14ac:dyDescent="0.2">
      <c r="B2" s="46" t="s">
        <v>18</v>
      </c>
      <c r="C2" s="47"/>
      <c r="D2" s="48"/>
      <c r="E2" s="48"/>
      <c r="F2" s="48"/>
      <c r="G2" s="48"/>
      <c r="H2" s="48"/>
      <c r="I2" s="48"/>
    </row>
    <row r="3" spans="2:12" ht="15.6" customHeight="1" x14ac:dyDescent="0.2">
      <c r="B3" s="10" t="s">
        <v>38</v>
      </c>
      <c r="D3" s="11"/>
      <c r="H3" s="12" t="s">
        <v>41</v>
      </c>
      <c r="I3" s="45">
        <v>2</v>
      </c>
    </row>
    <row r="4" spans="2:12" ht="15.6" customHeight="1" x14ac:dyDescent="0.2">
      <c r="B4" s="13" t="s">
        <v>11</v>
      </c>
      <c r="D4" s="14"/>
      <c r="H4" s="16" t="s">
        <v>19</v>
      </c>
      <c r="I4" s="16"/>
    </row>
    <row r="5" spans="2:12" ht="15.6" customHeight="1" x14ac:dyDescent="0.2">
      <c r="B5" s="15"/>
      <c r="C5" s="13"/>
      <c r="D5" s="14"/>
      <c r="E5" s="16"/>
      <c r="F5" s="16"/>
      <c r="G5" s="16"/>
      <c r="H5" s="16"/>
      <c r="I5" s="16"/>
    </row>
    <row r="6" spans="2:12" ht="15.6" customHeight="1" x14ac:dyDescent="0.2">
      <c r="B6" s="38" t="s">
        <v>4</v>
      </c>
      <c r="C6" s="38" t="s">
        <v>2</v>
      </c>
      <c r="D6" s="39" t="s">
        <v>3</v>
      </c>
      <c r="E6" s="39" t="s">
        <v>42</v>
      </c>
      <c r="F6" s="39" t="s">
        <v>44</v>
      </c>
      <c r="G6" s="39" t="s">
        <v>46</v>
      </c>
      <c r="H6" s="38" t="s">
        <v>45</v>
      </c>
      <c r="I6" s="39" t="s">
        <v>5</v>
      </c>
    </row>
    <row r="7" spans="2:12" ht="15.6" customHeight="1" x14ac:dyDescent="0.2">
      <c r="B7" s="40"/>
      <c r="C7" s="40"/>
      <c r="D7" s="41" t="s">
        <v>39</v>
      </c>
      <c r="E7" s="41" t="s">
        <v>43</v>
      </c>
      <c r="F7" s="41" t="s">
        <v>60</v>
      </c>
      <c r="G7" s="41" t="s">
        <v>3</v>
      </c>
      <c r="H7" s="41" t="s">
        <v>7</v>
      </c>
      <c r="I7" s="41"/>
    </row>
    <row r="8" spans="2:12" ht="15.6" customHeight="1" x14ac:dyDescent="0.2">
      <c r="B8" s="42"/>
      <c r="C8" s="42"/>
      <c r="D8" s="43" t="s">
        <v>40</v>
      </c>
      <c r="E8" s="43" t="s">
        <v>8</v>
      </c>
      <c r="F8" s="43" t="s">
        <v>8</v>
      </c>
      <c r="G8" s="43"/>
      <c r="H8" s="44" t="s">
        <v>6</v>
      </c>
      <c r="I8" s="43" t="s">
        <v>6</v>
      </c>
      <c r="K8" s="9" t="s">
        <v>57</v>
      </c>
    </row>
    <row r="9" spans="2:12" ht="15.6" customHeight="1" x14ac:dyDescent="0.2">
      <c r="B9" s="19" t="s">
        <v>20</v>
      </c>
      <c r="C9" s="17"/>
      <c r="D9" s="18"/>
      <c r="E9" s="21"/>
      <c r="F9" s="21"/>
      <c r="G9" s="21"/>
      <c r="H9" s="20"/>
      <c r="I9" s="20"/>
    </row>
    <row r="10" spans="2:12" ht="15.6" customHeight="1" x14ac:dyDescent="0.2">
      <c r="B10" s="26" t="s">
        <v>17</v>
      </c>
      <c r="C10" s="22" t="s">
        <v>59</v>
      </c>
      <c r="D10" s="23">
        <v>100</v>
      </c>
      <c r="E10" s="53"/>
      <c r="F10" s="53">
        <v>0.3</v>
      </c>
      <c r="G10" s="25">
        <f>D10/(1-E10)/(1-F10)</f>
        <v>142.85714285714286</v>
      </c>
      <c r="H10" s="24">
        <f>L10/1000</f>
        <v>5.2960000000000004E-3</v>
      </c>
      <c r="I10" s="24">
        <f>G10*H10</f>
        <v>0.75657142857142867</v>
      </c>
      <c r="K10" s="9" t="s">
        <v>58</v>
      </c>
      <c r="L10" s="9">
        <v>5.2960000000000003</v>
      </c>
    </row>
    <row r="11" spans="2:12" ht="15.6" customHeight="1" x14ac:dyDescent="0.2">
      <c r="B11" s="26" t="s">
        <v>12</v>
      </c>
      <c r="C11" s="22" t="s">
        <v>59</v>
      </c>
      <c r="D11" s="23">
        <v>100</v>
      </c>
      <c r="E11" s="53">
        <v>0.05</v>
      </c>
      <c r="F11" s="53">
        <v>0.05</v>
      </c>
      <c r="G11" s="25">
        <f>D11/(1-E11)/(1-F11)</f>
        <v>110.803324099723</v>
      </c>
      <c r="H11" s="24">
        <f>L11/1000</f>
        <v>5.7777777777777775E-3</v>
      </c>
      <c r="I11" s="24">
        <f t="shared" ref="I11:I19" si="0">G11*H11</f>
        <v>0.64019698368728839</v>
      </c>
      <c r="K11" s="9" t="s">
        <v>58</v>
      </c>
      <c r="L11" s="24">
        <v>5.7777777777777777</v>
      </c>
    </row>
    <row r="12" spans="2:12" ht="15.6" customHeight="1" x14ac:dyDescent="0.2">
      <c r="B12" s="49" t="s">
        <v>21</v>
      </c>
      <c r="C12" s="22" t="s">
        <v>59</v>
      </c>
      <c r="D12" s="23">
        <v>100</v>
      </c>
      <c r="E12" s="53"/>
      <c r="F12" s="53">
        <v>0.2</v>
      </c>
      <c r="G12" s="25">
        <f t="shared" ref="G11:G19" si="1">D12/(1-E12)/(1-F12)</f>
        <v>125</v>
      </c>
      <c r="H12" s="24">
        <f>L12/1000</f>
        <v>7.7037037037037031E-3</v>
      </c>
      <c r="I12" s="24">
        <f t="shared" si="0"/>
        <v>0.96296296296296291</v>
      </c>
      <c r="K12" s="9" t="s">
        <v>58</v>
      </c>
      <c r="L12" s="24">
        <v>7.7037037037037033</v>
      </c>
    </row>
    <row r="13" spans="2:12" ht="15.6" customHeight="1" x14ac:dyDescent="0.2">
      <c r="B13" s="49" t="s">
        <v>22</v>
      </c>
      <c r="C13" s="22" t="s">
        <v>9</v>
      </c>
      <c r="D13" s="23">
        <v>0.15</v>
      </c>
      <c r="E13" s="53">
        <v>0.05</v>
      </c>
      <c r="F13" s="53">
        <v>0.1</v>
      </c>
      <c r="G13" s="25">
        <f t="shared" si="1"/>
        <v>0.17543859649122806</v>
      </c>
      <c r="H13" s="24">
        <v>4.8148148148148149</v>
      </c>
      <c r="I13" s="24">
        <f t="shared" si="0"/>
        <v>0.84470435347628325</v>
      </c>
    </row>
    <row r="14" spans="2:12" ht="15.6" customHeight="1" x14ac:dyDescent="0.2">
      <c r="B14" s="49" t="s">
        <v>15</v>
      </c>
      <c r="C14" s="22" t="s">
        <v>9</v>
      </c>
      <c r="D14" s="23">
        <v>0.05</v>
      </c>
      <c r="E14" s="53"/>
      <c r="F14" s="53"/>
      <c r="G14" s="25">
        <f t="shared" si="1"/>
        <v>0.05</v>
      </c>
      <c r="H14" s="24">
        <v>4.4379999999999997</v>
      </c>
      <c r="I14" s="24">
        <f t="shared" si="0"/>
        <v>0.22189999999999999</v>
      </c>
    </row>
    <row r="15" spans="2:12" ht="15.6" customHeight="1" x14ac:dyDescent="0.2">
      <c r="B15" s="49" t="s">
        <v>23</v>
      </c>
      <c r="C15" s="22" t="s">
        <v>9</v>
      </c>
      <c r="D15" s="23">
        <v>0.03</v>
      </c>
      <c r="E15" s="53">
        <v>0.05</v>
      </c>
      <c r="F15" s="53">
        <v>0.05</v>
      </c>
      <c r="G15" s="25">
        <f t="shared" si="1"/>
        <v>3.3240997229916899E-2</v>
      </c>
      <c r="H15" s="24">
        <v>4.8148148148148149</v>
      </c>
      <c r="I15" s="24">
        <f t="shared" si="0"/>
        <v>0.1600492459218221</v>
      </c>
    </row>
    <row r="16" spans="2:12" ht="15.6" customHeight="1" x14ac:dyDescent="0.2">
      <c r="B16" s="49" t="s">
        <v>13</v>
      </c>
      <c r="C16" s="22" t="s">
        <v>9</v>
      </c>
      <c r="D16" s="23">
        <v>0.03</v>
      </c>
      <c r="E16" s="53">
        <v>0.05</v>
      </c>
      <c r="F16" s="53">
        <v>0.05</v>
      </c>
      <c r="G16" s="25">
        <f t="shared" si="1"/>
        <v>3.3240997229916899E-2</v>
      </c>
      <c r="H16" s="24">
        <v>5.9259259259259256</v>
      </c>
      <c r="I16" s="24">
        <f t="shared" si="0"/>
        <v>0.19698368728839644</v>
      </c>
    </row>
    <row r="17" spans="2:9" ht="15.6" customHeight="1" x14ac:dyDescent="0.2">
      <c r="B17" s="49" t="s">
        <v>14</v>
      </c>
      <c r="C17" s="22" t="s">
        <v>9</v>
      </c>
      <c r="D17" s="23">
        <v>0.05</v>
      </c>
      <c r="E17" s="53">
        <v>0.1</v>
      </c>
      <c r="F17" s="53">
        <v>0.05</v>
      </c>
      <c r="G17" s="25">
        <f t="shared" si="1"/>
        <v>5.8479532163742694E-2</v>
      </c>
      <c r="H17" s="24">
        <v>1.8518518518518519</v>
      </c>
      <c r="I17" s="24">
        <f t="shared" si="0"/>
        <v>0.10829542993285685</v>
      </c>
    </row>
    <row r="18" spans="2:9" ht="15.6" customHeight="1" x14ac:dyDescent="0.2">
      <c r="B18" s="49" t="s">
        <v>10</v>
      </c>
      <c r="C18" s="22" t="s">
        <v>9</v>
      </c>
      <c r="D18" s="23">
        <v>0.02</v>
      </c>
      <c r="E18" s="53">
        <v>0.05</v>
      </c>
      <c r="F18" s="53"/>
      <c r="G18" s="25">
        <f t="shared" si="1"/>
        <v>2.1052631578947371E-2</v>
      </c>
      <c r="H18" s="24">
        <v>1.4444444444444444</v>
      </c>
      <c r="I18" s="24">
        <f t="shared" si="0"/>
        <v>3.0409356725146202E-2</v>
      </c>
    </row>
    <row r="19" spans="2:9" ht="15.6" customHeight="1" x14ac:dyDescent="0.2">
      <c r="B19" s="49" t="s">
        <v>47</v>
      </c>
      <c r="C19" s="22" t="s">
        <v>16</v>
      </c>
      <c r="D19" s="23">
        <v>2</v>
      </c>
      <c r="E19" s="53"/>
      <c r="F19" s="53"/>
      <c r="G19" s="25">
        <f t="shared" si="1"/>
        <v>2</v>
      </c>
      <c r="H19" s="24">
        <v>0.1111111111111111</v>
      </c>
      <c r="I19" s="24">
        <f t="shared" si="0"/>
        <v>0.22222222222222221</v>
      </c>
    </row>
    <row r="20" spans="2:9" ht="15.6" customHeight="1" x14ac:dyDescent="0.2">
      <c r="B20" s="49"/>
      <c r="C20" s="22"/>
      <c r="D20" s="23"/>
      <c r="E20" s="25"/>
      <c r="F20" s="25"/>
      <c r="G20" s="25"/>
      <c r="H20" s="24"/>
      <c r="I20" s="24"/>
    </row>
    <row r="21" spans="2:9" ht="15.6" customHeight="1" x14ac:dyDescent="0.2">
      <c r="B21" s="50"/>
      <c r="C21" s="27"/>
      <c r="D21" s="28"/>
      <c r="E21" s="30"/>
      <c r="F21" s="30"/>
      <c r="G21" s="30"/>
      <c r="H21" s="29" t="s">
        <v>0</v>
      </c>
      <c r="I21" s="29">
        <f>SUM(I10:I20)</f>
        <v>4.1442956707884067</v>
      </c>
    </row>
    <row r="22" spans="2:9" ht="15.6" customHeight="1" x14ac:dyDescent="0.2">
      <c r="B22" s="31"/>
      <c r="C22" s="31"/>
      <c r="D22" s="28"/>
      <c r="E22" s="30" t="s">
        <v>48</v>
      </c>
      <c r="F22" s="30"/>
      <c r="H22" s="54">
        <v>0.1</v>
      </c>
      <c r="I22" s="32">
        <f>I21*H22</f>
        <v>0.41442956707884071</v>
      </c>
    </row>
    <row r="23" spans="2:9" ht="15.6" customHeight="1" x14ac:dyDescent="0.2">
      <c r="B23" s="31"/>
      <c r="C23" s="31"/>
      <c r="D23" s="28"/>
      <c r="E23" s="33" t="s">
        <v>1</v>
      </c>
      <c r="F23" s="51"/>
      <c r="G23" s="51"/>
      <c r="I23" s="34">
        <f>I21+I22</f>
        <v>4.5587252378672476</v>
      </c>
    </row>
    <row r="24" spans="2:9" ht="15.6" customHeight="1" x14ac:dyDescent="0.2">
      <c r="B24" s="31"/>
      <c r="C24" s="31"/>
      <c r="D24" s="28"/>
      <c r="E24" s="51" t="s">
        <v>49</v>
      </c>
      <c r="F24" s="51"/>
      <c r="G24" s="51"/>
      <c r="H24" s="54">
        <v>0.05</v>
      </c>
      <c r="I24" s="34">
        <f>I23*H24</f>
        <v>0.22793626189336239</v>
      </c>
    </row>
    <row r="25" spans="2:9" ht="15.6" customHeight="1" x14ac:dyDescent="0.2">
      <c r="B25" s="35"/>
      <c r="C25" s="35"/>
      <c r="D25" s="36"/>
      <c r="E25" s="37" t="str">
        <f>I3&amp;" "&amp;H3</f>
        <v>2 Portion</v>
      </c>
      <c r="F25" s="52"/>
      <c r="G25" s="52"/>
      <c r="I25" s="34">
        <f>I23+I24</f>
        <v>4.7866614997606103</v>
      </c>
    </row>
    <row r="26" spans="2:9" ht="15.6" customHeight="1" x14ac:dyDescent="0.2"/>
    <row r="27" spans="2:9" x14ac:dyDescent="0.2">
      <c r="E27" s="9" t="s">
        <v>50</v>
      </c>
      <c r="I27" s="56">
        <f>I25/I3</f>
        <v>2.3933307498803051</v>
      </c>
    </row>
    <row r="28" spans="2:9" x14ac:dyDescent="0.2">
      <c r="E28" s="9" t="s">
        <v>55</v>
      </c>
      <c r="I28" s="57">
        <v>0.35</v>
      </c>
    </row>
    <row r="29" spans="2:9" x14ac:dyDescent="0.2">
      <c r="E29" s="9" t="s">
        <v>51</v>
      </c>
      <c r="I29" s="56">
        <f>I27/I28</f>
        <v>6.8380878568008718</v>
      </c>
    </row>
    <row r="30" spans="2:9" x14ac:dyDescent="0.2">
      <c r="E30" s="9" t="s">
        <v>53</v>
      </c>
      <c r="H30" s="55">
        <v>0.1</v>
      </c>
      <c r="I30" s="56">
        <f>I29*H30</f>
        <v>0.68380878568008718</v>
      </c>
    </row>
    <row r="31" spans="2:9" x14ac:dyDescent="0.2">
      <c r="E31" s="9" t="s">
        <v>54</v>
      </c>
      <c r="H31" s="55">
        <v>0.05</v>
      </c>
      <c r="I31" s="56">
        <f>(I29+I30)*H31</f>
        <v>0.37609483212404798</v>
      </c>
    </row>
    <row r="32" spans="2:9" x14ac:dyDescent="0.2">
      <c r="E32" s="9" t="s">
        <v>56</v>
      </c>
      <c r="I32" s="56">
        <f>I29+I30+I31</f>
        <v>7.8979914746050071</v>
      </c>
    </row>
    <row r="33" spans="5:9" x14ac:dyDescent="0.2">
      <c r="E33" s="9" t="s">
        <v>52</v>
      </c>
      <c r="I33" s="56">
        <f>ROUND(I32,0)</f>
        <v>8</v>
      </c>
    </row>
  </sheetData>
  <phoneticPr fontId="11" type="noConversion"/>
  <pageMargins left="0.75" right="0.25" top="0.25" bottom="0.25" header="0" footer="0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F11"/>
  <sheetViews>
    <sheetView showGridLines="0" zoomScale="85" zoomScaleNormal="85" workbookViewId="0">
      <selection activeCell="A10" sqref="A10"/>
    </sheetView>
  </sheetViews>
  <sheetFormatPr defaultColWidth="8.85546875" defaultRowHeight="12.75" x14ac:dyDescent="0.2"/>
  <cols>
    <col min="1" max="1" width="8.85546875" style="2"/>
    <col min="2" max="2" width="8.85546875" style="1"/>
    <col min="3" max="3" width="7.42578125" style="2" customWidth="1"/>
    <col min="4" max="4" width="8.85546875" style="2"/>
    <col min="5" max="5" width="36.28515625" style="2" customWidth="1"/>
    <col min="6" max="16384" width="8.85546875" style="2"/>
  </cols>
  <sheetData>
    <row r="4" spans="2:6" x14ac:dyDescent="0.2">
      <c r="B4" s="1">
        <v>117</v>
      </c>
      <c r="C4" s="3">
        <v>0.38745636728395072</v>
      </c>
      <c r="D4" s="7" t="s">
        <v>24</v>
      </c>
      <c r="E4" s="2" t="s">
        <v>29</v>
      </c>
      <c r="F4" s="2" t="s">
        <v>25</v>
      </c>
    </row>
    <row r="5" spans="2:6" x14ac:dyDescent="0.2">
      <c r="B5" s="1">
        <v>249</v>
      </c>
      <c r="C5" s="3">
        <v>0.35442254629629633</v>
      </c>
      <c r="D5" s="7" t="s">
        <v>24</v>
      </c>
      <c r="E5" s="2" t="s">
        <v>30</v>
      </c>
      <c r="F5" s="2" t="s">
        <v>26</v>
      </c>
    </row>
    <row r="6" spans="2:6" x14ac:dyDescent="0.2">
      <c r="B6" s="1">
        <v>320</v>
      </c>
      <c r="C6" s="3">
        <v>0.38704497354497353</v>
      </c>
      <c r="D6" s="7" t="s">
        <v>24</v>
      </c>
      <c r="E6" s="2" t="s">
        <v>31</v>
      </c>
      <c r="F6" s="2" t="s">
        <v>26</v>
      </c>
    </row>
    <row r="7" spans="2:6" x14ac:dyDescent="0.2">
      <c r="B7" s="1">
        <v>668</v>
      </c>
      <c r="C7" s="3">
        <v>0.47523666518518509</v>
      </c>
      <c r="D7" s="7" t="s">
        <v>24</v>
      </c>
      <c r="E7" s="2" t="s">
        <v>32</v>
      </c>
      <c r="F7" s="2" t="s">
        <v>27</v>
      </c>
    </row>
    <row r="8" spans="2:6" x14ac:dyDescent="0.2">
      <c r="B8" s="1">
        <v>696</v>
      </c>
      <c r="C8" s="5">
        <v>0.35893104828042327</v>
      </c>
      <c r="D8" s="7" t="s">
        <v>24</v>
      </c>
      <c r="E8" s="2" t="s">
        <v>33</v>
      </c>
      <c r="F8" s="2" t="s">
        <v>27</v>
      </c>
    </row>
    <row r="9" spans="2:6" x14ac:dyDescent="0.2">
      <c r="B9" s="1">
        <v>724</v>
      </c>
      <c r="C9" s="4">
        <v>0.38194615569272972</v>
      </c>
      <c r="D9" s="7" t="s">
        <v>24</v>
      </c>
      <c r="E9" s="2" t="s">
        <v>34</v>
      </c>
      <c r="F9" s="2" t="s">
        <v>27</v>
      </c>
    </row>
    <row r="10" spans="2:6" x14ac:dyDescent="0.2">
      <c r="B10" s="1">
        <v>806</v>
      </c>
      <c r="C10" s="6">
        <v>0.36471295925925928</v>
      </c>
      <c r="D10" s="7" t="s">
        <v>24</v>
      </c>
      <c r="E10" s="2" t="s">
        <v>35</v>
      </c>
      <c r="F10" s="2" t="s">
        <v>28</v>
      </c>
    </row>
    <row r="11" spans="2:6" x14ac:dyDescent="0.2">
      <c r="B11" s="1">
        <v>833</v>
      </c>
      <c r="C11" s="5" t="s">
        <v>37</v>
      </c>
      <c r="D11" s="7" t="s">
        <v>24</v>
      </c>
      <c r="E11" s="2" t="s">
        <v>36</v>
      </c>
      <c r="F11" s="2" t="s">
        <v>28</v>
      </c>
    </row>
  </sheetData>
  <pageMargins left="0.75" right="0.25" top="0.25" bottom="0.25" header="0" footer="0"/>
  <pageSetup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 la Carte Menu Recipe Cost </vt:lpstr>
      <vt:lpstr>A la Carte Menu Recipe Cost (2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Manish Gupta</cp:lastModifiedBy>
  <cp:lastPrinted>2019-01-30T03:54:00Z</cp:lastPrinted>
  <dcterms:created xsi:type="dcterms:W3CDTF">2005-06-21T10:57:08Z</dcterms:created>
  <dcterms:modified xsi:type="dcterms:W3CDTF">2020-05-11T15:52:38Z</dcterms:modified>
</cp:coreProperties>
</file>